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dia\Desktop\Меню\ноябрь\"/>
    </mc:Choice>
  </mc:AlternateContent>
  <bookViews>
    <workbookView xWindow="0" yWindow="0" windowWidth="14175" windowHeight="11160" activeTab="2"/>
  </bookViews>
  <sheets>
    <sheet name="1-4 классы" sheetId="1" r:id="rId1"/>
    <sheet name="5-11 классы" sheetId="2" r:id="rId2"/>
    <sheet name="ОВЗ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2" l="1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H18" i="1" l="1"/>
  <c r="G18" i="1"/>
  <c r="T17" i="1"/>
  <c r="T18" i="1" s="1"/>
  <c r="S17" i="1"/>
  <c r="S18" i="1" s="1"/>
  <c r="R17" i="1"/>
  <c r="R18" i="1" s="1"/>
  <c r="Q17" i="1"/>
  <c r="Q18" i="1" s="1"/>
  <c r="P17" i="1"/>
  <c r="O17" i="1"/>
  <c r="N17" i="1"/>
  <c r="N18" i="1" s="1"/>
  <c r="M17" i="1"/>
  <c r="M18" i="1" s="1"/>
  <c r="L17" i="1"/>
  <c r="L18" i="1" s="1"/>
  <c r="K17" i="1"/>
  <c r="K18" i="1" s="1"/>
  <c r="J17" i="1"/>
  <c r="I17" i="1"/>
  <c r="H17" i="1"/>
  <c r="G17" i="1"/>
  <c r="F17" i="1"/>
  <c r="F18" i="1" s="1"/>
  <c r="E17" i="1"/>
  <c r="E18" i="1" s="1"/>
  <c r="D17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T10" i="3"/>
  <c r="S10" i="3"/>
  <c r="R10" i="3"/>
  <c r="Q10" i="3"/>
  <c r="O10" i="3"/>
  <c r="N10" i="3"/>
  <c r="I10" i="3"/>
  <c r="H10" i="3"/>
  <c r="G10" i="3"/>
  <c r="F10" i="3"/>
  <c r="E10" i="3"/>
  <c r="D10" i="3"/>
  <c r="I18" i="1" l="1"/>
  <c r="O18" i="1"/>
  <c r="D18" i="1"/>
  <c r="J18" i="1"/>
  <c r="P18" i="1"/>
</calcChain>
</file>

<file path=xl/sharedStrings.xml><?xml version="1.0" encoding="utf-8"?>
<sst xmlns="http://schemas.openxmlformats.org/spreadsheetml/2006/main" count="131" uniqueCount="54">
  <si>
    <t>Завтрак</t>
  </si>
  <si>
    <t>Чай с сахаром</t>
  </si>
  <si>
    <t>Итого:</t>
  </si>
  <si>
    <t>Обед</t>
  </si>
  <si>
    <t>Хлеб</t>
  </si>
  <si>
    <t>№ 333</t>
  </si>
  <si>
    <t>Соус томатный</t>
  </si>
  <si>
    <t>Всего:</t>
  </si>
  <si>
    <t>2 неделя</t>
  </si>
  <si>
    <t>№ 203</t>
  </si>
  <si>
    <t>Макароны отварные</t>
  </si>
  <si>
    <t>№ 376</t>
  </si>
  <si>
    <t>№ рец.</t>
  </si>
  <si>
    <t>Прием пищи, наименование блюда</t>
  </si>
  <si>
    <t>Масса порции</t>
  </si>
  <si>
    <t>Пищевые вещества (г)</t>
  </si>
  <si>
    <t>Минеральные вещества (мп)</t>
  </si>
  <si>
    <t>Витамины (мп)</t>
  </si>
  <si>
    <t>Энерг. ценность(ккал)</t>
  </si>
  <si>
    <t xml:space="preserve">Б </t>
  </si>
  <si>
    <t>Ж</t>
  </si>
  <si>
    <t>У</t>
  </si>
  <si>
    <t>Na</t>
  </si>
  <si>
    <t>K</t>
  </si>
  <si>
    <t>Ca</t>
  </si>
  <si>
    <t>Mg</t>
  </si>
  <si>
    <t>P</t>
  </si>
  <si>
    <t>Fe</t>
  </si>
  <si>
    <t>I</t>
  </si>
  <si>
    <t>Se</t>
  </si>
  <si>
    <t>В1</t>
  </si>
  <si>
    <t>В2</t>
  </si>
  <si>
    <t>А</t>
  </si>
  <si>
    <t>РР</t>
  </si>
  <si>
    <t>С</t>
  </si>
  <si>
    <t>№ 171</t>
  </si>
  <si>
    <t>Каша пшенная</t>
  </si>
  <si>
    <t>№ 3</t>
  </si>
  <si>
    <t>Бутерброд с сыром</t>
  </si>
  <si>
    <t>№ 1</t>
  </si>
  <si>
    <t>масло сливочное</t>
  </si>
  <si>
    <t>Сосиска отварная</t>
  </si>
  <si>
    <t>№ 332</t>
  </si>
  <si>
    <t>№ 101</t>
  </si>
  <si>
    <t>Суп карт.с крупой</t>
  </si>
  <si>
    <t>Пятница</t>
  </si>
  <si>
    <t>№ 174</t>
  </si>
  <si>
    <t>Каша ячневая</t>
  </si>
  <si>
    <t>№ 294</t>
  </si>
  <si>
    <t>Голень куриная</t>
  </si>
  <si>
    <t>Гречка рассыпчатая</t>
  </si>
  <si>
    <t>№ 382</t>
  </si>
  <si>
    <t>Какао с молоком</t>
  </si>
  <si>
    <t>2неделя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</si>
</sst>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0" borderId="5" xfId="0" applyFont="1" applyBorder="1" applyAlignment="1">
      <alignment horizontal="left"/>
    </xf>
    <xf numFmtId="0" fontId="3" fillId="2" borderId="1" xfId="0" applyFont="1" applyFill="1" applyBorder="1"/>
    <xf numFmtId="0" fontId="2" fillId="0" borderId="1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3" fontId="2" fillId="2" borderId="1" xfId="0" applyNumberFormat="1" applyFont="1" applyFill="1" applyBorder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1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3" fillId="2" borderId="3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13" xfId="1" applyFont="1" applyBorder="1" applyAlignment="1">
      <alignment horizontal="center" wrapText="1"/>
    </xf>
    <xf numFmtId="0" fontId="1" fillId="0" borderId="14" xfId="1" applyFont="1" applyBorder="1" applyAlignment="1">
      <alignment horizontal="center" wrapText="1"/>
    </xf>
    <xf numFmtId="0" fontId="1" fillId="0" borderId="12" xfId="1" applyFont="1" applyBorder="1" applyAlignment="1">
      <alignment horizontal="center" wrapText="1"/>
    </xf>
    <xf numFmtId="0" fontId="1" fillId="0" borderId="11" xfId="1" applyFont="1" applyBorder="1" applyAlignment="1">
      <alignment horizontal="center" wrapText="1"/>
    </xf>
    <xf numFmtId="0" fontId="1" fillId="0" borderId="18" xfId="1" applyFont="1" applyBorder="1" applyAlignment="1">
      <alignment horizontal="center" wrapText="1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1" fillId="0" borderId="19" xfId="1" applyFont="1" applyBorder="1" applyAlignment="1">
      <alignment horizontal="center" wrapText="1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/>
    </xf>
    <xf numFmtId="0" fontId="2" fillId="2" borderId="30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A19" sqref="A19:XFD19"/>
    </sheetView>
  </sheetViews>
  <sheetFormatPr defaultRowHeight="15" x14ac:dyDescent="0.25"/>
  <cols>
    <col min="2" max="2" width="24.42578125" customWidth="1"/>
  </cols>
  <sheetData>
    <row r="1" spans="1:20" ht="21.75" customHeight="1" thickBot="1" x14ac:dyDescent="0.3">
      <c r="A1" s="18" t="s">
        <v>12</v>
      </c>
      <c r="B1" s="19" t="s">
        <v>13</v>
      </c>
      <c r="C1" s="20" t="s">
        <v>14</v>
      </c>
      <c r="D1" s="21" t="s">
        <v>15</v>
      </c>
      <c r="E1" s="22"/>
      <c r="F1" s="23"/>
      <c r="G1" s="24" t="s">
        <v>16</v>
      </c>
      <c r="H1" s="25"/>
      <c r="I1" s="25"/>
      <c r="J1" s="25"/>
      <c r="K1" s="25"/>
      <c r="L1" s="25"/>
      <c r="M1" s="25"/>
      <c r="N1" s="26"/>
      <c r="O1" s="27" t="s">
        <v>17</v>
      </c>
      <c r="P1" s="28"/>
      <c r="Q1" s="28"/>
      <c r="R1" s="28"/>
      <c r="S1" s="20"/>
      <c r="T1" s="19" t="s">
        <v>18</v>
      </c>
    </row>
    <row r="2" spans="1:20" ht="27" customHeight="1" thickBot="1" x14ac:dyDescent="0.3">
      <c r="A2" s="29"/>
      <c r="B2" s="30"/>
      <c r="C2" s="31"/>
      <c r="D2" s="32" t="s">
        <v>19</v>
      </c>
      <c r="E2" s="33" t="s">
        <v>20</v>
      </c>
      <c r="F2" s="34" t="s">
        <v>21</v>
      </c>
      <c r="G2" s="32" t="s">
        <v>22</v>
      </c>
      <c r="H2" s="33" t="s">
        <v>23</v>
      </c>
      <c r="I2" s="33" t="s">
        <v>24</v>
      </c>
      <c r="J2" s="35" t="s">
        <v>25</v>
      </c>
      <c r="K2" s="35" t="s">
        <v>26</v>
      </c>
      <c r="L2" s="35" t="s">
        <v>27</v>
      </c>
      <c r="M2" s="35" t="s">
        <v>28</v>
      </c>
      <c r="N2" s="34" t="s">
        <v>29</v>
      </c>
      <c r="O2" s="32" t="s">
        <v>30</v>
      </c>
      <c r="P2" s="32" t="s">
        <v>31</v>
      </c>
      <c r="Q2" s="33" t="s">
        <v>32</v>
      </c>
      <c r="R2" s="33" t="s">
        <v>33</v>
      </c>
      <c r="S2" s="34" t="s">
        <v>34</v>
      </c>
      <c r="T2" s="30"/>
    </row>
    <row r="3" spans="1:20" x14ac:dyDescent="0.25">
      <c r="A3" s="94"/>
      <c r="B3" s="1" t="s">
        <v>45</v>
      </c>
      <c r="C3" s="9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96"/>
    </row>
    <row r="4" spans="1:20" x14ac:dyDescent="0.25">
      <c r="A4" s="97"/>
      <c r="B4" s="2" t="s">
        <v>8</v>
      </c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</row>
    <row r="5" spans="1:20" x14ac:dyDescent="0.25">
      <c r="A5" s="17"/>
      <c r="B5" s="2" t="s">
        <v>0</v>
      </c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3"/>
    </row>
    <row r="6" spans="1:20" x14ac:dyDescent="0.25">
      <c r="A6" s="93" t="s">
        <v>46</v>
      </c>
      <c r="B6" s="3" t="s">
        <v>47</v>
      </c>
      <c r="C6" s="4">
        <v>200</v>
      </c>
      <c r="D6" s="4">
        <v>4.2</v>
      </c>
      <c r="E6" s="4">
        <v>5.8</v>
      </c>
      <c r="F6" s="4">
        <v>30.6</v>
      </c>
      <c r="G6" s="4">
        <v>760</v>
      </c>
      <c r="H6" s="4">
        <v>88</v>
      </c>
      <c r="I6" s="4">
        <v>48</v>
      </c>
      <c r="J6" s="4">
        <v>24</v>
      </c>
      <c r="K6" s="4">
        <v>148</v>
      </c>
      <c r="L6" s="4">
        <v>0.8</v>
      </c>
      <c r="M6" s="4">
        <v>0</v>
      </c>
      <c r="N6" s="4">
        <v>0</v>
      </c>
      <c r="O6" s="4">
        <v>0.08</v>
      </c>
      <c r="P6" s="4">
        <v>0.02</v>
      </c>
      <c r="Q6" s="4">
        <v>0</v>
      </c>
      <c r="R6" s="4">
        <v>1.8</v>
      </c>
      <c r="S6" s="4">
        <v>0</v>
      </c>
      <c r="T6" s="4">
        <v>192</v>
      </c>
    </row>
    <row r="7" spans="1:20" x14ac:dyDescent="0.25">
      <c r="A7" s="5" t="s">
        <v>37</v>
      </c>
      <c r="B7" s="40" t="s">
        <v>38</v>
      </c>
      <c r="C7" s="5">
        <v>46</v>
      </c>
      <c r="D7" s="5">
        <v>3.5</v>
      </c>
      <c r="E7" s="5">
        <v>4.5</v>
      </c>
      <c r="F7" s="5">
        <v>0</v>
      </c>
      <c r="G7" s="5">
        <v>150</v>
      </c>
      <c r="H7" s="5">
        <v>17</v>
      </c>
      <c r="I7" s="5">
        <v>150</v>
      </c>
      <c r="J7" s="5">
        <v>7</v>
      </c>
      <c r="K7" s="5">
        <v>82</v>
      </c>
      <c r="L7" s="5">
        <v>2</v>
      </c>
      <c r="M7" s="5">
        <v>2</v>
      </c>
      <c r="N7" s="5">
        <v>2</v>
      </c>
      <c r="O7" s="5">
        <v>0.01</v>
      </c>
      <c r="P7" s="5">
        <v>0.04</v>
      </c>
      <c r="Q7" s="5">
        <v>39</v>
      </c>
      <c r="R7" s="5">
        <v>0.04</v>
      </c>
      <c r="S7" s="5">
        <v>0</v>
      </c>
      <c r="T7" s="5">
        <v>54.5</v>
      </c>
    </row>
    <row r="8" spans="1:20" x14ac:dyDescent="0.25">
      <c r="A8" s="5" t="s">
        <v>39</v>
      </c>
      <c r="B8" s="40" t="s">
        <v>40</v>
      </c>
      <c r="C8" s="5">
        <v>5</v>
      </c>
      <c r="D8" s="5">
        <v>0.05</v>
      </c>
      <c r="E8" s="5">
        <v>4.1500000000000004</v>
      </c>
      <c r="F8" s="5">
        <v>0.05</v>
      </c>
      <c r="G8" s="5">
        <v>3.5</v>
      </c>
      <c r="H8" s="5">
        <v>1</v>
      </c>
      <c r="I8" s="5">
        <v>1</v>
      </c>
      <c r="J8" s="5">
        <v>0</v>
      </c>
      <c r="K8" s="5">
        <v>1</v>
      </c>
      <c r="L8" s="5">
        <v>0.01</v>
      </c>
      <c r="M8" s="5">
        <v>0</v>
      </c>
      <c r="N8" s="5">
        <v>0</v>
      </c>
      <c r="O8" s="5">
        <v>0</v>
      </c>
      <c r="P8" s="5">
        <v>0</v>
      </c>
      <c r="Q8" s="5">
        <v>25</v>
      </c>
      <c r="R8" s="5">
        <v>5.0000000000000001E-3</v>
      </c>
      <c r="S8" s="5">
        <v>0</v>
      </c>
      <c r="T8" s="5">
        <v>74.900000000000006</v>
      </c>
    </row>
    <row r="9" spans="1:20" ht="15.75" thickBot="1" x14ac:dyDescent="0.3">
      <c r="A9" s="13" t="s">
        <v>11</v>
      </c>
      <c r="B9" s="14" t="s">
        <v>1</v>
      </c>
      <c r="C9" s="15">
        <v>200</v>
      </c>
      <c r="D9" s="42">
        <v>0.2</v>
      </c>
      <c r="E9" s="42">
        <v>0</v>
      </c>
      <c r="F9" s="42">
        <v>6.4</v>
      </c>
      <c r="G9" s="42">
        <v>0.9</v>
      </c>
      <c r="H9" s="42">
        <v>25</v>
      </c>
      <c r="I9" s="42">
        <v>5.0999999999999996</v>
      </c>
      <c r="J9" s="42">
        <v>4.4000000000000004</v>
      </c>
      <c r="K9" s="42">
        <v>8.3000000000000007</v>
      </c>
      <c r="L9" s="42">
        <v>0.8</v>
      </c>
      <c r="M9" s="42">
        <v>0</v>
      </c>
      <c r="N9" s="42">
        <v>0</v>
      </c>
      <c r="O9" s="42">
        <v>0</v>
      </c>
      <c r="P9" s="42">
        <v>0.01</v>
      </c>
      <c r="Q9" s="42">
        <v>0</v>
      </c>
      <c r="R9" s="42">
        <v>0.08</v>
      </c>
      <c r="S9" s="42">
        <v>0</v>
      </c>
      <c r="T9" s="42">
        <v>26.4</v>
      </c>
    </row>
    <row r="10" spans="1:20" ht="15.75" thickBot="1" x14ac:dyDescent="0.3">
      <c r="A10" s="9"/>
      <c r="B10" s="6" t="s">
        <v>2</v>
      </c>
      <c r="C10" s="104"/>
      <c r="D10" s="104">
        <f>SUM(D6:D9)</f>
        <v>7.95</v>
      </c>
      <c r="E10" s="104">
        <f t="shared" ref="E10:T10" si="0">SUM(E6:E9)</f>
        <v>14.450000000000001</v>
      </c>
      <c r="F10" s="104">
        <f t="shared" si="0"/>
        <v>37.050000000000004</v>
      </c>
      <c r="G10" s="104">
        <f t="shared" si="0"/>
        <v>914.4</v>
      </c>
      <c r="H10" s="104">
        <f t="shared" si="0"/>
        <v>131</v>
      </c>
      <c r="I10" s="104">
        <f t="shared" si="0"/>
        <v>204.1</v>
      </c>
      <c r="J10" s="104">
        <f t="shared" si="0"/>
        <v>35.4</v>
      </c>
      <c r="K10" s="104">
        <f t="shared" si="0"/>
        <v>239.3</v>
      </c>
      <c r="L10" s="104">
        <f t="shared" si="0"/>
        <v>3.6099999999999994</v>
      </c>
      <c r="M10" s="104">
        <f t="shared" si="0"/>
        <v>2</v>
      </c>
      <c r="N10" s="104">
        <f t="shared" si="0"/>
        <v>2</v>
      </c>
      <c r="O10" s="104">
        <f t="shared" si="0"/>
        <v>0.09</v>
      </c>
      <c r="P10" s="104">
        <f t="shared" si="0"/>
        <v>6.9999999999999993E-2</v>
      </c>
      <c r="Q10" s="104">
        <f t="shared" si="0"/>
        <v>64</v>
      </c>
      <c r="R10" s="104">
        <f t="shared" si="0"/>
        <v>1.925</v>
      </c>
      <c r="S10" s="104">
        <f t="shared" si="0"/>
        <v>0</v>
      </c>
      <c r="T10" s="105">
        <f t="shared" si="0"/>
        <v>347.79999999999995</v>
      </c>
    </row>
    <row r="11" spans="1:20" x14ac:dyDescent="0.25">
      <c r="A11" s="8"/>
      <c r="B11" s="1" t="s">
        <v>3</v>
      </c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</row>
    <row r="12" spans="1:20" x14ac:dyDescent="0.25">
      <c r="A12" s="5" t="s">
        <v>48</v>
      </c>
      <c r="B12" s="5" t="s">
        <v>49</v>
      </c>
      <c r="C12" s="7">
        <v>110</v>
      </c>
      <c r="D12" s="7">
        <v>29.75</v>
      </c>
      <c r="E12" s="7">
        <v>29.75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355.25</v>
      </c>
    </row>
    <row r="13" spans="1:20" x14ac:dyDescent="0.25">
      <c r="A13" s="5" t="s">
        <v>35</v>
      </c>
      <c r="B13" s="7" t="s">
        <v>50</v>
      </c>
      <c r="C13" s="7">
        <v>150</v>
      </c>
      <c r="D13" s="7">
        <v>8.1999999999999993</v>
      </c>
      <c r="E13" s="7">
        <v>6.5</v>
      </c>
      <c r="F13" s="7">
        <v>42.8</v>
      </c>
      <c r="G13" s="7">
        <v>192</v>
      </c>
      <c r="H13" s="7">
        <v>117</v>
      </c>
      <c r="I13" s="7">
        <v>52</v>
      </c>
      <c r="J13" s="7">
        <v>68</v>
      </c>
      <c r="K13" s="7">
        <v>207</v>
      </c>
      <c r="L13" s="7">
        <v>5.3</v>
      </c>
      <c r="M13" s="7">
        <v>20</v>
      </c>
      <c r="N13" s="7">
        <v>0.1</v>
      </c>
      <c r="O13" s="7">
        <v>0.4</v>
      </c>
      <c r="P13" s="7">
        <v>0.1</v>
      </c>
      <c r="Q13" s="7">
        <v>34</v>
      </c>
      <c r="R13" s="7">
        <v>2.9</v>
      </c>
      <c r="S13" s="7">
        <v>0</v>
      </c>
      <c r="T13" s="7">
        <v>262.39999999999998</v>
      </c>
    </row>
    <row r="14" spans="1:20" x14ac:dyDescent="0.25">
      <c r="A14" s="5"/>
      <c r="B14" s="7" t="s">
        <v>4</v>
      </c>
      <c r="C14" s="7">
        <v>30</v>
      </c>
      <c r="D14" s="7">
        <v>1.98</v>
      </c>
      <c r="E14" s="7">
        <v>0.25</v>
      </c>
      <c r="F14" s="7">
        <v>12.08</v>
      </c>
      <c r="G14" s="7">
        <v>94.5</v>
      </c>
      <c r="H14" s="7">
        <v>33.25</v>
      </c>
      <c r="I14" s="7">
        <v>5.75</v>
      </c>
      <c r="J14" s="7">
        <v>8.25</v>
      </c>
      <c r="K14" s="7">
        <v>21.75</v>
      </c>
      <c r="L14" s="7">
        <v>0.5</v>
      </c>
      <c r="M14" s="7">
        <v>0.8</v>
      </c>
      <c r="N14" s="7">
        <v>1.5</v>
      </c>
      <c r="O14" s="7">
        <v>0.04</v>
      </c>
      <c r="P14" s="7">
        <v>0.02</v>
      </c>
      <c r="Q14" s="7">
        <v>0</v>
      </c>
      <c r="R14" s="7">
        <v>0.78</v>
      </c>
      <c r="S14" s="7">
        <v>0</v>
      </c>
      <c r="T14" s="7">
        <v>58.75</v>
      </c>
    </row>
    <row r="15" spans="1:20" x14ac:dyDescent="0.25">
      <c r="A15" s="5" t="s">
        <v>5</v>
      </c>
      <c r="B15" s="7" t="s">
        <v>6</v>
      </c>
      <c r="C15" s="7">
        <v>25</v>
      </c>
      <c r="D15" s="7">
        <v>0.83</v>
      </c>
      <c r="E15" s="7">
        <v>0.67500000000000004</v>
      </c>
      <c r="F15" s="7">
        <v>2.2749999999999999</v>
      </c>
      <c r="G15" s="7">
        <v>11.75</v>
      </c>
      <c r="H15" s="7">
        <v>8.75</v>
      </c>
      <c r="I15" s="7">
        <v>3.25</v>
      </c>
      <c r="J15" s="7">
        <v>1.25</v>
      </c>
      <c r="K15" s="7">
        <v>6.75</v>
      </c>
      <c r="L15" s="7">
        <v>0.17499999999999999</v>
      </c>
      <c r="M15" s="7">
        <v>0.3</v>
      </c>
      <c r="N15" s="7">
        <v>0</v>
      </c>
      <c r="O15" s="7">
        <v>5.0000000000000001E-3</v>
      </c>
      <c r="P15" s="7">
        <v>0</v>
      </c>
      <c r="Q15" s="7">
        <v>3.25</v>
      </c>
      <c r="R15" s="7">
        <v>7.4999999999999997E-2</v>
      </c>
      <c r="S15" s="7">
        <v>0.42499999999999999</v>
      </c>
      <c r="T15" s="7">
        <v>18.399999999999999</v>
      </c>
    </row>
    <row r="16" spans="1:20" ht="15.75" thickBot="1" x14ac:dyDescent="0.3">
      <c r="A16" s="5" t="s">
        <v>51</v>
      </c>
      <c r="B16" s="7" t="s">
        <v>52</v>
      </c>
      <c r="C16" s="7">
        <v>200</v>
      </c>
      <c r="D16" s="7">
        <v>4.5999999999999996</v>
      </c>
      <c r="E16" s="7">
        <v>4.3</v>
      </c>
      <c r="F16" s="7">
        <v>12.4</v>
      </c>
      <c r="G16" s="7">
        <v>0.1</v>
      </c>
      <c r="H16" s="7">
        <v>0</v>
      </c>
      <c r="I16" s="7">
        <v>0</v>
      </c>
      <c r="J16" s="7"/>
      <c r="K16" s="7"/>
      <c r="L16" s="7"/>
      <c r="M16" s="7"/>
      <c r="N16" s="7">
        <v>0.02</v>
      </c>
      <c r="O16" s="7">
        <v>0.1</v>
      </c>
      <c r="P16" s="7"/>
      <c r="Q16" s="7">
        <v>1</v>
      </c>
      <c r="R16" s="7">
        <v>26</v>
      </c>
      <c r="S16" s="7">
        <v>0</v>
      </c>
      <c r="T16" s="7">
        <v>106.7</v>
      </c>
    </row>
    <row r="17" spans="1:20" ht="15.75" thickBot="1" x14ac:dyDescent="0.3">
      <c r="A17" s="16"/>
      <c r="B17" s="10" t="s">
        <v>2</v>
      </c>
      <c r="C17" s="11"/>
      <c r="D17" s="11">
        <f>SUM(D12:D16)</f>
        <v>45.36</v>
      </c>
      <c r="E17" s="11">
        <f t="shared" ref="E17:T17" si="1">SUM(E12:E16)</f>
        <v>41.474999999999994</v>
      </c>
      <c r="F17" s="11">
        <f t="shared" si="1"/>
        <v>69.554999999999993</v>
      </c>
      <c r="G17" s="11">
        <f t="shared" si="1"/>
        <v>298.35000000000002</v>
      </c>
      <c r="H17" s="11">
        <f t="shared" si="1"/>
        <v>159</v>
      </c>
      <c r="I17" s="11">
        <f t="shared" si="1"/>
        <v>61</v>
      </c>
      <c r="J17" s="11">
        <f t="shared" si="1"/>
        <v>77.5</v>
      </c>
      <c r="K17" s="11">
        <f t="shared" si="1"/>
        <v>235.5</v>
      </c>
      <c r="L17" s="11">
        <f t="shared" si="1"/>
        <v>5.9749999999999996</v>
      </c>
      <c r="M17" s="11">
        <f t="shared" si="1"/>
        <v>21.1</v>
      </c>
      <c r="N17" s="11">
        <f t="shared" si="1"/>
        <v>1.62</v>
      </c>
      <c r="O17" s="11">
        <f t="shared" si="1"/>
        <v>0.54500000000000004</v>
      </c>
      <c r="P17" s="11">
        <f t="shared" si="1"/>
        <v>0.12000000000000001</v>
      </c>
      <c r="Q17" s="11">
        <f t="shared" si="1"/>
        <v>38.25</v>
      </c>
      <c r="R17" s="11">
        <f t="shared" si="1"/>
        <v>29.754999999999999</v>
      </c>
      <c r="S17" s="11">
        <f t="shared" si="1"/>
        <v>0.42499999999999999</v>
      </c>
      <c r="T17" s="12">
        <f t="shared" si="1"/>
        <v>801.5</v>
      </c>
    </row>
    <row r="18" spans="1:20" ht="15.75" thickBot="1" x14ac:dyDescent="0.3">
      <c r="A18" s="9"/>
      <c r="B18" s="10" t="s">
        <v>7</v>
      </c>
      <c r="C18" s="11"/>
      <c r="D18" s="11">
        <f>D17+D10</f>
        <v>53.31</v>
      </c>
      <c r="E18" s="11">
        <f t="shared" ref="E18:T18" si="2">E17+E10</f>
        <v>55.924999999999997</v>
      </c>
      <c r="F18" s="11">
        <f t="shared" si="2"/>
        <v>106.60499999999999</v>
      </c>
      <c r="G18" s="11">
        <f t="shared" si="2"/>
        <v>1212.75</v>
      </c>
      <c r="H18" s="11">
        <f t="shared" si="2"/>
        <v>290</v>
      </c>
      <c r="I18" s="11">
        <f t="shared" si="2"/>
        <v>265.10000000000002</v>
      </c>
      <c r="J18" s="11">
        <f t="shared" si="2"/>
        <v>112.9</v>
      </c>
      <c r="K18" s="11">
        <f t="shared" si="2"/>
        <v>474.8</v>
      </c>
      <c r="L18" s="11">
        <f t="shared" si="2"/>
        <v>9.5849999999999991</v>
      </c>
      <c r="M18" s="11">
        <f t="shared" si="2"/>
        <v>23.1</v>
      </c>
      <c r="N18" s="11">
        <f t="shared" si="2"/>
        <v>3.62</v>
      </c>
      <c r="O18" s="11">
        <f t="shared" si="2"/>
        <v>0.63500000000000001</v>
      </c>
      <c r="P18" s="11">
        <f t="shared" si="2"/>
        <v>0.19</v>
      </c>
      <c r="Q18" s="11">
        <f t="shared" si="2"/>
        <v>102.25</v>
      </c>
      <c r="R18" s="11">
        <f t="shared" si="2"/>
        <v>31.68</v>
      </c>
      <c r="S18" s="11">
        <f t="shared" si="2"/>
        <v>0.42499999999999999</v>
      </c>
      <c r="T18" s="12">
        <f t="shared" si="2"/>
        <v>1149.3</v>
      </c>
    </row>
  </sheetData>
  <mergeCells count="10">
    <mergeCell ref="C11:T11"/>
    <mergeCell ref="A1:A2"/>
    <mergeCell ref="B1:B2"/>
    <mergeCell ref="C1:C2"/>
    <mergeCell ref="D1:F1"/>
    <mergeCell ref="G1:N1"/>
    <mergeCell ref="O1:S1"/>
    <mergeCell ref="T1:T2"/>
    <mergeCell ref="A3:A5"/>
    <mergeCell ref="C3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A12" sqref="A12:XFD12"/>
    </sheetView>
  </sheetViews>
  <sheetFormatPr defaultRowHeight="15" x14ac:dyDescent="0.25"/>
  <cols>
    <col min="2" max="2" width="21.85546875" customWidth="1"/>
  </cols>
  <sheetData>
    <row r="1" spans="1:20" ht="15.75" thickBot="1" x14ac:dyDescent="0.3">
      <c r="A1" s="63" t="s">
        <v>12</v>
      </c>
      <c r="B1" s="58" t="s">
        <v>13</v>
      </c>
      <c r="C1" s="57" t="s">
        <v>14</v>
      </c>
      <c r="D1" s="66" t="s">
        <v>15</v>
      </c>
      <c r="E1" s="67"/>
      <c r="F1" s="68"/>
      <c r="G1" s="60" t="s">
        <v>16</v>
      </c>
      <c r="H1" s="61"/>
      <c r="I1" s="61"/>
      <c r="J1" s="61"/>
      <c r="K1" s="61"/>
      <c r="L1" s="61"/>
      <c r="M1" s="61"/>
      <c r="N1" s="62"/>
      <c r="O1" s="55" t="s">
        <v>17</v>
      </c>
      <c r="P1" s="56"/>
      <c r="Q1" s="56"/>
      <c r="R1" s="56"/>
      <c r="S1" s="57"/>
      <c r="T1" s="58" t="s">
        <v>18</v>
      </c>
    </row>
    <row r="2" spans="1:20" ht="15.75" thickBot="1" x14ac:dyDescent="0.3">
      <c r="A2" s="64"/>
      <c r="B2" s="59"/>
      <c r="C2" s="65"/>
      <c r="D2" s="51" t="s">
        <v>19</v>
      </c>
      <c r="E2" s="52" t="s">
        <v>20</v>
      </c>
      <c r="F2" s="53" t="s">
        <v>21</v>
      </c>
      <c r="G2" s="51" t="s">
        <v>22</v>
      </c>
      <c r="H2" s="52" t="s">
        <v>23</v>
      </c>
      <c r="I2" s="52" t="s">
        <v>24</v>
      </c>
      <c r="J2" s="54" t="s">
        <v>25</v>
      </c>
      <c r="K2" s="54" t="s">
        <v>26</v>
      </c>
      <c r="L2" s="54" t="s">
        <v>27</v>
      </c>
      <c r="M2" s="54" t="s">
        <v>28</v>
      </c>
      <c r="N2" s="53" t="s">
        <v>29</v>
      </c>
      <c r="O2" s="51" t="s">
        <v>30</v>
      </c>
      <c r="P2" s="51" t="s">
        <v>31</v>
      </c>
      <c r="Q2" s="52" t="s">
        <v>32</v>
      </c>
      <c r="R2" s="52" t="s">
        <v>33</v>
      </c>
      <c r="S2" s="53" t="s">
        <v>34</v>
      </c>
      <c r="T2" s="59"/>
    </row>
    <row r="3" spans="1:20" x14ac:dyDescent="0.25">
      <c r="A3" s="94"/>
      <c r="B3" s="1" t="s">
        <v>45</v>
      </c>
      <c r="C3" s="9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96"/>
    </row>
    <row r="4" spans="1:20" ht="15.75" thickBot="1" x14ac:dyDescent="0.3">
      <c r="A4" s="97"/>
      <c r="B4" s="2" t="s">
        <v>8</v>
      </c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</row>
    <row r="5" spans="1:20" x14ac:dyDescent="0.25">
      <c r="A5" s="8"/>
      <c r="B5" s="1" t="s">
        <v>3</v>
      </c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8"/>
    </row>
    <row r="6" spans="1:20" x14ac:dyDescent="0.25">
      <c r="A6" s="5" t="s">
        <v>48</v>
      </c>
      <c r="B6" s="5" t="s">
        <v>49</v>
      </c>
      <c r="C6" s="7">
        <v>110</v>
      </c>
      <c r="D6" s="7">
        <v>29.75</v>
      </c>
      <c r="E6" s="7">
        <v>29.75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355.25</v>
      </c>
    </row>
    <row r="7" spans="1:20" x14ac:dyDescent="0.25">
      <c r="A7" s="5" t="s">
        <v>35</v>
      </c>
      <c r="B7" s="7" t="s">
        <v>50</v>
      </c>
      <c r="C7" s="7">
        <v>150</v>
      </c>
      <c r="D7" s="7">
        <v>8.1999999999999993</v>
      </c>
      <c r="E7" s="7">
        <v>6.5</v>
      </c>
      <c r="F7" s="7">
        <v>42.8</v>
      </c>
      <c r="G7" s="7">
        <v>192</v>
      </c>
      <c r="H7" s="7">
        <v>117</v>
      </c>
      <c r="I7" s="7">
        <v>52</v>
      </c>
      <c r="J7" s="7">
        <v>68</v>
      </c>
      <c r="K7" s="7">
        <v>207</v>
      </c>
      <c r="L7" s="7">
        <v>5.3</v>
      </c>
      <c r="M7" s="7">
        <v>20</v>
      </c>
      <c r="N7" s="7">
        <v>0.1</v>
      </c>
      <c r="O7" s="7">
        <v>0.4</v>
      </c>
      <c r="P7" s="7">
        <v>0.1</v>
      </c>
      <c r="Q7" s="7">
        <v>34</v>
      </c>
      <c r="R7" s="7">
        <v>2.9</v>
      </c>
      <c r="S7" s="7">
        <v>0</v>
      </c>
      <c r="T7" s="7">
        <v>262.39999999999998</v>
      </c>
    </row>
    <row r="8" spans="1:20" x14ac:dyDescent="0.25">
      <c r="A8" s="5"/>
      <c r="B8" s="7" t="s">
        <v>4</v>
      </c>
      <c r="C8" s="7">
        <v>30</v>
      </c>
      <c r="D8" s="7">
        <v>1.98</v>
      </c>
      <c r="E8" s="7">
        <v>0.25</v>
      </c>
      <c r="F8" s="7">
        <v>12.08</v>
      </c>
      <c r="G8" s="7">
        <v>94.5</v>
      </c>
      <c r="H8" s="7">
        <v>33.25</v>
      </c>
      <c r="I8" s="7">
        <v>5.75</v>
      </c>
      <c r="J8" s="7">
        <v>8.25</v>
      </c>
      <c r="K8" s="7">
        <v>21.75</v>
      </c>
      <c r="L8" s="7">
        <v>0.5</v>
      </c>
      <c r="M8" s="7">
        <v>0.8</v>
      </c>
      <c r="N8" s="7">
        <v>1.5</v>
      </c>
      <c r="O8" s="7">
        <v>0.04</v>
      </c>
      <c r="P8" s="7">
        <v>0.02</v>
      </c>
      <c r="Q8" s="7">
        <v>0</v>
      </c>
      <c r="R8" s="7">
        <v>0.78</v>
      </c>
      <c r="S8" s="7">
        <v>0</v>
      </c>
      <c r="T8" s="7">
        <v>58.75</v>
      </c>
    </row>
    <row r="9" spans="1:20" x14ac:dyDescent="0.25">
      <c r="A9" s="5" t="s">
        <v>5</v>
      </c>
      <c r="B9" s="7" t="s">
        <v>6</v>
      </c>
      <c r="C9" s="7">
        <v>25</v>
      </c>
      <c r="D9" s="7">
        <v>0.83</v>
      </c>
      <c r="E9" s="7">
        <v>0.67500000000000004</v>
      </c>
      <c r="F9" s="7">
        <v>2.2749999999999999</v>
      </c>
      <c r="G9" s="7">
        <v>11.75</v>
      </c>
      <c r="H9" s="7">
        <v>8.75</v>
      </c>
      <c r="I9" s="7">
        <v>3.25</v>
      </c>
      <c r="J9" s="7">
        <v>1.25</v>
      </c>
      <c r="K9" s="7">
        <v>6.75</v>
      </c>
      <c r="L9" s="7">
        <v>0.17499999999999999</v>
      </c>
      <c r="M9" s="7">
        <v>0.3</v>
      </c>
      <c r="N9" s="7">
        <v>0</v>
      </c>
      <c r="O9" s="7">
        <v>5.0000000000000001E-3</v>
      </c>
      <c r="P9" s="7">
        <v>0</v>
      </c>
      <c r="Q9" s="7">
        <v>3.25</v>
      </c>
      <c r="R9" s="7">
        <v>7.4999999999999997E-2</v>
      </c>
      <c r="S9" s="7">
        <v>0.42499999999999999</v>
      </c>
      <c r="T9" s="7">
        <v>18.399999999999999</v>
      </c>
    </row>
    <row r="10" spans="1:20" ht="15.75" thickBot="1" x14ac:dyDescent="0.3">
      <c r="A10" s="5" t="s">
        <v>51</v>
      </c>
      <c r="B10" s="7" t="s">
        <v>52</v>
      </c>
      <c r="C10" s="7">
        <v>200</v>
      </c>
      <c r="D10" s="7">
        <v>4.5999999999999996</v>
      </c>
      <c r="E10" s="7">
        <v>4.3</v>
      </c>
      <c r="F10" s="7">
        <v>12.4</v>
      </c>
      <c r="G10" s="7">
        <v>0.1</v>
      </c>
      <c r="H10" s="7">
        <v>0</v>
      </c>
      <c r="I10" s="7">
        <v>0</v>
      </c>
      <c r="J10" s="7"/>
      <c r="K10" s="7"/>
      <c r="L10" s="7"/>
      <c r="M10" s="7"/>
      <c r="N10" s="7">
        <v>0.02</v>
      </c>
      <c r="O10" s="7">
        <v>0.1</v>
      </c>
      <c r="P10" s="7"/>
      <c r="Q10" s="7">
        <v>1</v>
      </c>
      <c r="R10" s="7">
        <v>26</v>
      </c>
      <c r="S10" s="7">
        <v>0</v>
      </c>
      <c r="T10" s="7">
        <v>106.7</v>
      </c>
    </row>
    <row r="11" spans="1:20" ht="15.75" thickBot="1" x14ac:dyDescent="0.3">
      <c r="A11" s="16"/>
      <c r="B11" s="10" t="s">
        <v>2</v>
      </c>
      <c r="C11" s="11"/>
      <c r="D11" s="11">
        <f>SUM(D6:D10)</f>
        <v>45.36</v>
      </c>
      <c r="E11" s="11">
        <f t="shared" ref="E11:T11" si="0">SUM(E6:E10)</f>
        <v>41.474999999999994</v>
      </c>
      <c r="F11" s="11">
        <f t="shared" si="0"/>
        <v>69.554999999999993</v>
      </c>
      <c r="G11" s="11">
        <f t="shared" si="0"/>
        <v>298.35000000000002</v>
      </c>
      <c r="H11" s="11">
        <f t="shared" si="0"/>
        <v>159</v>
      </c>
      <c r="I11" s="11">
        <f t="shared" si="0"/>
        <v>61</v>
      </c>
      <c r="J11" s="11">
        <f t="shared" si="0"/>
        <v>77.5</v>
      </c>
      <c r="K11" s="11">
        <f t="shared" si="0"/>
        <v>235.5</v>
      </c>
      <c r="L11" s="11">
        <f t="shared" si="0"/>
        <v>5.9749999999999996</v>
      </c>
      <c r="M11" s="11">
        <f t="shared" si="0"/>
        <v>21.1</v>
      </c>
      <c r="N11" s="11">
        <f t="shared" si="0"/>
        <v>1.62</v>
      </c>
      <c r="O11" s="11">
        <f t="shared" si="0"/>
        <v>0.54500000000000004</v>
      </c>
      <c r="P11" s="11">
        <f t="shared" si="0"/>
        <v>0.12000000000000001</v>
      </c>
      <c r="Q11" s="11">
        <f t="shared" si="0"/>
        <v>38.25</v>
      </c>
      <c r="R11" s="11">
        <f t="shared" si="0"/>
        <v>29.754999999999999</v>
      </c>
      <c r="S11" s="11">
        <f t="shared" si="0"/>
        <v>0.42499999999999999</v>
      </c>
      <c r="T11" s="12">
        <f t="shared" si="0"/>
        <v>801.5</v>
      </c>
    </row>
  </sheetData>
  <mergeCells count="10">
    <mergeCell ref="C5:T5"/>
    <mergeCell ref="O1:S1"/>
    <mergeCell ref="T1:T2"/>
    <mergeCell ref="G1:N1"/>
    <mergeCell ref="A1:A2"/>
    <mergeCell ref="B1:B2"/>
    <mergeCell ref="C1:C2"/>
    <mergeCell ref="D1:F1"/>
    <mergeCell ref="C3:T4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activeCell="C3" sqref="C3:T5"/>
    </sheetView>
  </sheetViews>
  <sheetFormatPr defaultRowHeight="15" x14ac:dyDescent="0.25"/>
  <sheetData>
    <row r="1" spans="1:20" ht="21.75" customHeight="1" thickBot="1" x14ac:dyDescent="0.3">
      <c r="A1" s="69" t="s">
        <v>12</v>
      </c>
      <c r="B1" s="70" t="s">
        <v>13</v>
      </c>
      <c r="C1" s="70" t="s">
        <v>14</v>
      </c>
      <c r="D1" s="71" t="s">
        <v>15</v>
      </c>
      <c r="E1" s="72"/>
      <c r="F1" s="73"/>
      <c r="G1" s="71" t="s">
        <v>16</v>
      </c>
      <c r="H1" s="72"/>
      <c r="I1" s="72"/>
      <c r="J1" s="72"/>
      <c r="K1" s="72"/>
      <c r="L1" s="72"/>
      <c r="M1" s="72"/>
      <c r="N1" s="73"/>
      <c r="O1" s="74" t="s">
        <v>17</v>
      </c>
      <c r="P1" s="75"/>
      <c r="Q1" s="75"/>
      <c r="R1" s="75"/>
      <c r="S1" s="76"/>
      <c r="T1" s="70" t="s">
        <v>18</v>
      </c>
    </row>
    <row r="2" spans="1:20" ht="37.9" customHeight="1" thickBot="1" x14ac:dyDescent="0.3">
      <c r="A2" s="77"/>
      <c r="B2" s="78"/>
      <c r="C2" s="78"/>
      <c r="D2" s="79" t="s">
        <v>19</v>
      </c>
      <c r="E2" s="80" t="s">
        <v>20</v>
      </c>
      <c r="F2" s="81" t="s">
        <v>21</v>
      </c>
      <c r="G2" s="79" t="s">
        <v>22</v>
      </c>
      <c r="H2" s="80" t="s">
        <v>23</v>
      </c>
      <c r="I2" s="80" t="s">
        <v>24</v>
      </c>
      <c r="J2" s="82" t="s">
        <v>25</v>
      </c>
      <c r="K2" s="82" t="s">
        <v>26</v>
      </c>
      <c r="L2" s="82" t="s">
        <v>27</v>
      </c>
      <c r="M2" s="82" t="s">
        <v>28</v>
      </c>
      <c r="N2" s="81" t="s">
        <v>29</v>
      </c>
      <c r="O2" s="79" t="s">
        <v>30</v>
      </c>
      <c r="P2" s="79" t="s">
        <v>31</v>
      </c>
      <c r="Q2" s="80" t="s">
        <v>32</v>
      </c>
      <c r="R2" s="80" t="s">
        <v>33</v>
      </c>
      <c r="S2" s="82" t="s">
        <v>34</v>
      </c>
      <c r="T2" s="78"/>
    </row>
    <row r="3" spans="1:20" x14ac:dyDescent="0.25">
      <c r="A3" s="37"/>
      <c r="B3" s="36" t="s">
        <v>45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5"/>
    </row>
    <row r="4" spans="1:20" x14ac:dyDescent="0.25">
      <c r="A4" s="39"/>
      <c r="B4" s="38" t="s">
        <v>53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5"/>
    </row>
    <row r="5" spans="1:20" x14ac:dyDescent="0.25">
      <c r="A5" s="39"/>
      <c r="B5" s="38" t="s">
        <v>0</v>
      </c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8"/>
    </row>
    <row r="6" spans="1:20" x14ac:dyDescent="0.25">
      <c r="A6" s="5" t="s">
        <v>35</v>
      </c>
      <c r="B6" s="40" t="s">
        <v>36</v>
      </c>
      <c r="C6" s="5">
        <v>200</v>
      </c>
      <c r="D6" s="5">
        <v>8.6999999999999993</v>
      </c>
      <c r="E6" s="5">
        <v>10.6</v>
      </c>
      <c r="F6" s="5">
        <v>40</v>
      </c>
      <c r="G6" s="5">
        <v>434</v>
      </c>
      <c r="H6" s="5">
        <v>157</v>
      </c>
      <c r="I6" s="5">
        <v>135</v>
      </c>
      <c r="J6" s="5">
        <v>16</v>
      </c>
      <c r="K6" s="5">
        <v>237</v>
      </c>
      <c r="L6" s="5">
        <v>3</v>
      </c>
      <c r="M6" s="5">
        <v>50</v>
      </c>
      <c r="N6" s="5">
        <v>2.2000000000000002</v>
      </c>
      <c r="O6" s="5">
        <v>0.2</v>
      </c>
      <c r="P6" s="5">
        <v>0.2</v>
      </c>
      <c r="Q6" s="5">
        <v>71</v>
      </c>
      <c r="R6" s="5">
        <v>0.8</v>
      </c>
      <c r="S6" s="5">
        <v>0.8</v>
      </c>
      <c r="T6" s="5">
        <v>289.89999999999998</v>
      </c>
    </row>
    <row r="7" spans="1:20" x14ac:dyDescent="0.25">
      <c r="A7" s="5" t="s">
        <v>37</v>
      </c>
      <c r="B7" s="40" t="s">
        <v>38</v>
      </c>
      <c r="C7" s="5">
        <v>46</v>
      </c>
      <c r="D7" s="5">
        <v>3.5</v>
      </c>
      <c r="E7" s="5">
        <v>4.5</v>
      </c>
      <c r="F7" s="5">
        <v>0</v>
      </c>
      <c r="G7" s="5">
        <v>150</v>
      </c>
      <c r="H7" s="5">
        <v>17</v>
      </c>
      <c r="I7" s="5">
        <v>150</v>
      </c>
      <c r="J7" s="5">
        <v>7</v>
      </c>
      <c r="K7" s="5">
        <v>82</v>
      </c>
      <c r="L7" s="5">
        <v>2</v>
      </c>
      <c r="M7" s="5">
        <v>2</v>
      </c>
      <c r="N7" s="5">
        <v>2</v>
      </c>
      <c r="O7" s="5">
        <v>0.01</v>
      </c>
      <c r="P7" s="5">
        <v>0.04</v>
      </c>
      <c r="Q7" s="5">
        <v>39</v>
      </c>
      <c r="R7" s="5">
        <v>0.04</v>
      </c>
      <c r="S7" s="5">
        <v>0</v>
      </c>
      <c r="T7" s="5">
        <v>54.5</v>
      </c>
    </row>
    <row r="8" spans="1:20" x14ac:dyDescent="0.25">
      <c r="A8" s="5" t="s">
        <v>39</v>
      </c>
      <c r="B8" s="40" t="s">
        <v>40</v>
      </c>
      <c r="C8" s="5">
        <v>5</v>
      </c>
      <c r="D8" s="5">
        <v>0.05</v>
      </c>
      <c r="E8" s="5">
        <v>4.1500000000000004</v>
      </c>
      <c r="F8" s="5">
        <v>0.05</v>
      </c>
      <c r="G8" s="5">
        <v>3.5</v>
      </c>
      <c r="H8" s="5">
        <v>1</v>
      </c>
      <c r="I8" s="5">
        <v>1</v>
      </c>
      <c r="J8" s="5">
        <v>0</v>
      </c>
      <c r="K8" s="5">
        <v>1</v>
      </c>
      <c r="L8" s="5">
        <v>0.01</v>
      </c>
      <c r="M8" s="5">
        <v>0</v>
      </c>
      <c r="N8" s="5">
        <v>0</v>
      </c>
      <c r="O8" s="5">
        <v>0</v>
      </c>
      <c r="P8" s="5">
        <v>0</v>
      </c>
      <c r="Q8" s="5">
        <v>25</v>
      </c>
      <c r="R8" s="5">
        <v>5.0000000000000001E-3</v>
      </c>
      <c r="S8" s="5">
        <v>0</v>
      </c>
      <c r="T8" s="5">
        <v>74.900000000000006</v>
      </c>
    </row>
    <row r="9" spans="1:20" ht="15.75" thickBot="1" x14ac:dyDescent="0.3">
      <c r="A9" s="5" t="s">
        <v>11</v>
      </c>
      <c r="B9" s="41" t="s">
        <v>1</v>
      </c>
      <c r="C9" s="42">
        <v>200</v>
      </c>
      <c r="D9" s="42">
        <v>0.2</v>
      </c>
      <c r="E9" s="42">
        <v>0</v>
      </c>
      <c r="F9" s="42">
        <v>6.4</v>
      </c>
      <c r="G9" s="42">
        <v>0.9</v>
      </c>
      <c r="H9" s="42">
        <v>25</v>
      </c>
      <c r="I9" s="42">
        <v>5.0999999999999996</v>
      </c>
      <c r="J9" s="42">
        <v>4.4000000000000004</v>
      </c>
      <c r="K9" s="42">
        <v>8.3000000000000007</v>
      </c>
      <c r="L9" s="42">
        <v>0.8</v>
      </c>
      <c r="M9" s="42">
        <v>0</v>
      </c>
      <c r="N9" s="42">
        <v>0</v>
      </c>
      <c r="O9" s="42">
        <v>0</v>
      </c>
      <c r="P9" s="42">
        <v>0.01</v>
      </c>
      <c r="Q9" s="42">
        <v>0</v>
      </c>
      <c r="R9" s="42">
        <v>0.08</v>
      </c>
      <c r="S9" s="42">
        <v>0</v>
      </c>
      <c r="T9" s="42">
        <v>26.4</v>
      </c>
    </row>
    <row r="10" spans="1:20" ht="15.75" thickBot="1" x14ac:dyDescent="0.3">
      <c r="A10" s="43"/>
      <c r="B10" s="44" t="s">
        <v>2</v>
      </c>
      <c r="C10" s="45"/>
      <c r="D10" s="45">
        <f>SUM(D6:D9)</f>
        <v>12.45</v>
      </c>
      <c r="E10" s="45">
        <f t="shared" ref="E10:O10" si="0">SUM(E6:E9)</f>
        <v>19.25</v>
      </c>
      <c r="F10" s="45">
        <f t="shared" si="0"/>
        <v>46.449999999999996</v>
      </c>
      <c r="G10" s="45">
        <f t="shared" si="0"/>
        <v>588.4</v>
      </c>
      <c r="H10" s="45">
        <f t="shared" si="0"/>
        <v>200</v>
      </c>
      <c r="I10" s="45">
        <f t="shared" si="0"/>
        <v>291.10000000000002</v>
      </c>
      <c r="J10" s="45"/>
      <c r="K10" s="45"/>
      <c r="L10" s="45"/>
      <c r="M10" s="45"/>
      <c r="N10" s="45">
        <f t="shared" si="0"/>
        <v>4.2</v>
      </c>
      <c r="O10" s="45">
        <f t="shared" si="0"/>
        <v>0.21000000000000002</v>
      </c>
      <c r="P10" s="45"/>
      <c r="Q10" s="45">
        <f t="shared" ref="Q10:T10" si="1">SUM(Q6:Q9)</f>
        <v>135</v>
      </c>
      <c r="R10" s="45">
        <f t="shared" si="1"/>
        <v>0.92500000000000004</v>
      </c>
      <c r="S10" s="45">
        <f t="shared" si="1"/>
        <v>0.8</v>
      </c>
      <c r="T10" s="46">
        <f t="shared" si="1"/>
        <v>445.69999999999993</v>
      </c>
    </row>
    <row r="11" spans="1:20" x14ac:dyDescent="0.25">
      <c r="A11" s="5"/>
      <c r="B11" s="36" t="s">
        <v>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x14ac:dyDescent="0.25">
      <c r="A12" s="5"/>
      <c r="B12" s="7" t="s">
        <v>41</v>
      </c>
      <c r="C12" s="7">
        <v>44</v>
      </c>
      <c r="D12" s="7">
        <v>5.0599999999999996</v>
      </c>
      <c r="E12" s="7">
        <v>12.14</v>
      </c>
      <c r="F12" s="7">
        <v>0.75</v>
      </c>
      <c r="G12" s="7">
        <v>360.4</v>
      </c>
      <c r="H12" s="7">
        <v>0.79</v>
      </c>
      <c r="I12" s="7">
        <v>4.84</v>
      </c>
      <c r="J12" s="7">
        <v>4.4000000000000004</v>
      </c>
      <c r="K12" s="7">
        <v>37.840000000000003</v>
      </c>
      <c r="L12" s="7">
        <v>0.5</v>
      </c>
      <c r="M12" s="7">
        <v>0</v>
      </c>
      <c r="N12" s="7">
        <v>6.07</v>
      </c>
      <c r="O12" s="7">
        <v>8.9999999999999993E-3</v>
      </c>
      <c r="P12" s="7">
        <v>0.05</v>
      </c>
      <c r="Q12" s="7">
        <v>7.9</v>
      </c>
      <c r="R12" s="7">
        <v>1.159</v>
      </c>
      <c r="S12" s="7">
        <v>0</v>
      </c>
      <c r="T12" s="7">
        <v>134.19999999999999</v>
      </c>
    </row>
    <row r="13" spans="1:20" x14ac:dyDescent="0.25">
      <c r="A13" s="5" t="s">
        <v>9</v>
      </c>
      <c r="B13" s="7" t="s">
        <v>10</v>
      </c>
      <c r="C13" s="7">
        <v>100</v>
      </c>
      <c r="D13" s="7">
        <v>5</v>
      </c>
      <c r="E13" s="7">
        <v>5.3</v>
      </c>
      <c r="F13" s="7">
        <v>35</v>
      </c>
      <c r="G13" s="7">
        <v>192</v>
      </c>
      <c r="H13" s="7">
        <v>7</v>
      </c>
      <c r="I13" s="7">
        <v>67</v>
      </c>
      <c r="J13" s="7">
        <v>9</v>
      </c>
      <c r="K13" s="7">
        <v>46</v>
      </c>
      <c r="L13" s="7">
        <v>1</v>
      </c>
      <c r="M13" s="7">
        <v>20</v>
      </c>
      <c r="N13" s="7">
        <v>1</v>
      </c>
      <c r="O13" s="7">
        <v>0.1</v>
      </c>
      <c r="P13" s="7">
        <v>0</v>
      </c>
      <c r="Q13" s="7">
        <v>34</v>
      </c>
      <c r="R13" s="7">
        <v>6</v>
      </c>
      <c r="S13" s="7">
        <v>0</v>
      </c>
      <c r="T13" s="7">
        <v>208</v>
      </c>
    </row>
    <row r="14" spans="1:20" x14ac:dyDescent="0.25">
      <c r="A14" s="13" t="s">
        <v>11</v>
      </c>
      <c r="B14" s="3" t="s">
        <v>1</v>
      </c>
      <c r="C14" s="4">
        <v>200</v>
      </c>
      <c r="D14" s="5">
        <v>0.2</v>
      </c>
      <c r="E14" s="5">
        <v>0</v>
      </c>
      <c r="F14" s="5">
        <v>6.4</v>
      </c>
      <c r="G14" s="5">
        <v>0.9</v>
      </c>
      <c r="H14" s="5">
        <v>25</v>
      </c>
      <c r="I14" s="5">
        <v>5.0999999999999996</v>
      </c>
      <c r="J14" s="5">
        <v>4.4000000000000004</v>
      </c>
      <c r="K14" s="5">
        <v>8.3000000000000007</v>
      </c>
      <c r="L14" s="5">
        <v>0.8</v>
      </c>
      <c r="M14" s="5">
        <v>0</v>
      </c>
      <c r="N14" s="5">
        <v>0</v>
      </c>
      <c r="O14" s="5">
        <v>0</v>
      </c>
      <c r="P14" s="5">
        <v>0.01</v>
      </c>
      <c r="Q14" s="5">
        <v>0</v>
      </c>
      <c r="R14" s="5">
        <v>0.08</v>
      </c>
      <c r="S14" s="5">
        <v>0</v>
      </c>
      <c r="T14" s="5">
        <v>26.4</v>
      </c>
    </row>
    <row r="15" spans="1:20" x14ac:dyDescent="0.25">
      <c r="A15" s="5"/>
      <c r="B15" s="7" t="s">
        <v>4</v>
      </c>
      <c r="C15" s="7">
        <v>30</v>
      </c>
      <c r="D15" s="7">
        <v>1.98</v>
      </c>
      <c r="E15" s="7">
        <v>0.25</v>
      </c>
      <c r="F15" s="7">
        <v>12.08</v>
      </c>
      <c r="G15" s="7">
        <v>94.5</v>
      </c>
      <c r="H15" s="7">
        <v>33.25</v>
      </c>
      <c r="I15" s="7">
        <v>5.75</v>
      </c>
      <c r="J15" s="7">
        <v>8.25</v>
      </c>
      <c r="K15" s="7">
        <v>21.75</v>
      </c>
      <c r="L15" s="7">
        <v>0.5</v>
      </c>
      <c r="M15" s="7">
        <v>0.8</v>
      </c>
      <c r="N15" s="7">
        <v>1.5</v>
      </c>
      <c r="O15" s="7">
        <v>0.04</v>
      </c>
      <c r="P15" s="7">
        <v>0.02</v>
      </c>
      <c r="Q15" s="7">
        <v>0</v>
      </c>
      <c r="R15" s="7">
        <v>0.78</v>
      </c>
      <c r="S15" s="7">
        <v>0</v>
      </c>
      <c r="T15" s="7">
        <v>58.75</v>
      </c>
    </row>
    <row r="16" spans="1:20" x14ac:dyDescent="0.25">
      <c r="A16" s="5" t="s">
        <v>42</v>
      </c>
      <c r="B16" s="7" t="s">
        <v>6</v>
      </c>
      <c r="C16" s="7">
        <v>25</v>
      </c>
      <c r="D16" s="7">
        <v>0.83</v>
      </c>
      <c r="E16" s="7">
        <v>0.67500000000000004</v>
      </c>
      <c r="F16" s="7">
        <v>2.2749999999999999</v>
      </c>
      <c r="G16" s="7">
        <v>11.75</v>
      </c>
      <c r="H16" s="7">
        <v>8.75</v>
      </c>
      <c r="I16" s="7">
        <v>3.25</v>
      </c>
      <c r="J16" s="7">
        <v>1.25</v>
      </c>
      <c r="K16" s="7">
        <v>6.75</v>
      </c>
      <c r="L16" s="7">
        <v>0.17499999999999999</v>
      </c>
      <c r="M16" s="7">
        <v>0.3</v>
      </c>
      <c r="N16" s="7">
        <v>0</v>
      </c>
      <c r="O16" s="7">
        <v>5.0000000000000001E-3</v>
      </c>
      <c r="P16" s="7">
        <v>0</v>
      </c>
      <c r="Q16" s="7">
        <v>3.25</v>
      </c>
      <c r="R16" s="7">
        <v>7.4999999999999997E-2</v>
      </c>
      <c r="S16" s="7">
        <v>0.42499999999999999</v>
      </c>
      <c r="T16" s="7">
        <v>18.399999999999999</v>
      </c>
    </row>
    <row r="17" spans="1:20" x14ac:dyDescent="0.25">
      <c r="A17" s="5" t="s">
        <v>43</v>
      </c>
      <c r="B17" s="47" t="s">
        <v>44</v>
      </c>
      <c r="C17" s="47">
        <v>250</v>
      </c>
      <c r="D17" s="47">
        <v>3.25</v>
      </c>
      <c r="E17" s="47">
        <v>3</v>
      </c>
      <c r="F17" s="47">
        <v>30</v>
      </c>
      <c r="G17" s="47">
        <v>9.25</v>
      </c>
      <c r="H17" s="47">
        <v>674.75</v>
      </c>
      <c r="I17" s="47">
        <v>22.5</v>
      </c>
      <c r="J17" s="47">
        <v>34</v>
      </c>
      <c r="K17" s="47">
        <v>102.5</v>
      </c>
      <c r="L17" s="47">
        <v>1.25</v>
      </c>
      <c r="M17" s="47">
        <v>6.25</v>
      </c>
      <c r="N17" s="47">
        <v>0</v>
      </c>
      <c r="O17" s="47">
        <v>0.125</v>
      </c>
      <c r="P17" s="47">
        <v>7.4999999999999997E-2</v>
      </c>
      <c r="Q17" s="47">
        <v>1000</v>
      </c>
      <c r="R17" s="47">
        <v>2.04</v>
      </c>
      <c r="S17" s="47">
        <v>9.75</v>
      </c>
      <c r="T17" s="47">
        <v>134</v>
      </c>
    </row>
    <row r="18" spans="1:20" ht="15.75" thickBot="1" x14ac:dyDescent="0.3">
      <c r="A18" s="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ht="15.75" thickBot="1" x14ac:dyDescent="0.3">
      <c r="A19" s="43"/>
      <c r="B19" s="48" t="s">
        <v>2</v>
      </c>
      <c r="C19" s="49"/>
      <c r="D19" s="49">
        <f t="shared" ref="D19:T19" si="2">SUM(D12:D18)</f>
        <v>16.32</v>
      </c>
      <c r="E19" s="49">
        <f t="shared" si="2"/>
        <v>21.365000000000002</v>
      </c>
      <c r="F19" s="49">
        <f t="shared" si="2"/>
        <v>86.504999999999995</v>
      </c>
      <c r="G19" s="49">
        <f t="shared" si="2"/>
        <v>668.8</v>
      </c>
      <c r="H19" s="49">
        <f t="shared" si="2"/>
        <v>749.54</v>
      </c>
      <c r="I19" s="49">
        <f t="shared" si="2"/>
        <v>108.44</v>
      </c>
      <c r="J19" s="49">
        <f t="shared" si="2"/>
        <v>61.3</v>
      </c>
      <c r="K19" s="49">
        <f t="shared" si="2"/>
        <v>223.14</v>
      </c>
      <c r="L19" s="49">
        <f t="shared" si="2"/>
        <v>4.2249999999999996</v>
      </c>
      <c r="M19" s="49">
        <f t="shared" si="2"/>
        <v>27.35</v>
      </c>
      <c r="N19" s="49">
        <f t="shared" si="2"/>
        <v>8.57</v>
      </c>
      <c r="O19" s="49">
        <f t="shared" si="2"/>
        <v>0.27900000000000003</v>
      </c>
      <c r="P19" s="49">
        <f t="shared" si="2"/>
        <v>0.155</v>
      </c>
      <c r="Q19" s="49">
        <f t="shared" si="2"/>
        <v>1045.1500000000001</v>
      </c>
      <c r="R19" s="49">
        <f t="shared" si="2"/>
        <v>10.134</v>
      </c>
      <c r="S19" s="49">
        <f t="shared" si="2"/>
        <v>10.175000000000001</v>
      </c>
      <c r="T19" s="50">
        <f t="shared" si="2"/>
        <v>579.75</v>
      </c>
    </row>
    <row r="20" spans="1:20" ht="15.75" thickBot="1" x14ac:dyDescent="0.3">
      <c r="A20" s="43"/>
      <c r="B20" s="89" t="s">
        <v>7</v>
      </c>
      <c r="C20" s="90"/>
      <c r="D20" s="91">
        <f>D19+D10</f>
        <v>28.77</v>
      </c>
      <c r="E20" s="91">
        <f t="shared" ref="E20:T20" si="3">E19+E10</f>
        <v>40.615000000000002</v>
      </c>
      <c r="F20" s="91">
        <f t="shared" si="3"/>
        <v>132.95499999999998</v>
      </c>
      <c r="G20" s="91">
        <f t="shared" si="3"/>
        <v>1257.1999999999998</v>
      </c>
      <c r="H20" s="91">
        <f t="shared" si="3"/>
        <v>949.54</v>
      </c>
      <c r="I20" s="91">
        <f t="shared" si="3"/>
        <v>399.54</v>
      </c>
      <c r="J20" s="91">
        <f t="shared" si="3"/>
        <v>61.3</v>
      </c>
      <c r="K20" s="91">
        <f t="shared" si="3"/>
        <v>223.14</v>
      </c>
      <c r="L20" s="91">
        <f t="shared" si="3"/>
        <v>4.2249999999999996</v>
      </c>
      <c r="M20" s="91">
        <f t="shared" si="3"/>
        <v>27.35</v>
      </c>
      <c r="N20" s="91">
        <f t="shared" si="3"/>
        <v>12.77</v>
      </c>
      <c r="O20" s="91">
        <f t="shared" si="3"/>
        <v>0.48900000000000005</v>
      </c>
      <c r="P20" s="91">
        <f t="shared" si="3"/>
        <v>0.155</v>
      </c>
      <c r="Q20" s="91">
        <f t="shared" si="3"/>
        <v>1180.1500000000001</v>
      </c>
      <c r="R20" s="91">
        <f t="shared" si="3"/>
        <v>11.059000000000001</v>
      </c>
      <c r="S20" s="91">
        <f t="shared" si="3"/>
        <v>10.975000000000001</v>
      </c>
      <c r="T20" s="92">
        <f t="shared" si="3"/>
        <v>1025.4499999999998</v>
      </c>
    </row>
  </sheetData>
  <mergeCells count="10">
    <mergeCell ref="T1:T2"/>
    <mergeCell ref="A3:A5"/>
    <mergeCell ref="C3:T5"/>
    <mergeCell ref="C11:T11"/>
    <mergeCell ref="A1:A2"/>
    <mergeCell ref="B1:B2"/>
    <mergeCell ref="C1:C2"/>
    <mergeCell ref="D1:F1"/>
    <mergeCell ref="G1:N1"/>
    <mergeCell ref="O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классы</vt:lpstr>
      <vt:lpstr>5-11 классы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2021-11-24T01:58:25Z</dcterms:created>
  <dcterms:modified xsi:type="dcterms:W3CDTF">2021-11-29T02:09:07Z</dcterms:modified>
</cp:coreProperties>
</file>